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32FEDF0C-BE5F-46C7-A7C8-F0E60F91E7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2-01-05_Площадки скважин" sheetId="1" r:id="rId1"/>
  </sheets>
  <definedNames>
    <definedName name="_xlnm.Print_Titles" localSheetId="0">'Смета 02-01-05_Площадки скважин'!$11:$11</definedName>
    <definedName name="_xlnm.Print_Area" localSheetId="0">'Смета 02-01-05_Площадки скважин'!$A$4:$D$72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6" i="1" l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0" i="1"/>
  <c r="A69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</calcChain>
</file>

<file path=xl/sharedStrings.xml><?xml version="1.0" encoding="utf-8"?>
<sst xmlns="http://schemas.openxmlformats.org/spreadsheetml/2006/main" count="237" uniqueCount="99">
  <si>
    <t>Обустройство Емельяновского лицензионного участка ООО «Строймонтаж»</t>
  </si>
  <si>
    <t/>
  </si>
  <si>
    <t>Смета № 02-01-05</t>
  </si>
  <si>
    <t>Строительо-монтажные работы. Обустройство площадок скважин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</si>
  <si>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</si>
  <si>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</si>
  <si>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</si>
  <si>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</si>
  <si>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</si>
  <si>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</si>
  <si>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 xml:space="preserve">1 </t>
  </si>
  <si>
    <t>т</t>
  </si>
  <si>
    <t>м3</t>
  </si>
  <si>
    <t>кг</t>
  </si>
  <si>
    <t>10 м</t>
  </si>
  <si>
    <t>м2</t>
  </si>
  <si>
    <t>Болты с гайками и шайбами строительные</t>
  </si>
  <si>
    <t>Смеси бетонные тяжелого бетона (БСТ), класс В15 (М200)</t>
  </si>
  <si>
    <t>Смеси бетонные тяжелого бетона (БСТ), класс В27,5 (М350)</t>
  </si>
  <si>
    <t>Сталь арматурная, горячекатаная, гладкая, класс А-I, диаметр 12 мм</t>
  </si>
  <si>
    <t>Грунтовка ГФ-021</t>
  </si>
  <si>
    <t>Грунтовка ГФ-0119</t>
  </si>
  <si>
    <t>Эмаль ПФ-115, серая</t>
  </si>
  <si>
    <t>Эмаль ХВ-125, серебристая</t>
  </si>
  <si>
    <t>Уайт-спирит</t>
  </si>
  <si>
    <t>м</t>
  </si>
  <si>
    <t>шт</t>
  </si>
  <si>
    <t>Бобышки скошенные</t>
  </si>
  <si>
    <t>Песок природный для строительных работ I класс, мелкий</t>
  </si>
  <si>
    <t>Задвижка клиновая фланцевая  с ручным приводом, DN50, PN4,0 МПа, 30с15нж, с КОФ и крепежом</t>
  </si>
  <si>
    <t>1 шт.</t>
  </si>
  <si>
    <t>Задвижка клиновая фланцевая, с ручным приводом,  DN80, PN4,0 МПа, 30с15нж, с КОФ и крепежом</t>
  </si>
  <si>
    <t>Клапан обратный поворотный DN50,PN4,0 МПА, 19с53нж, с КОФ и крепежом</t>
  </si>
  <si>
    <t>Клапан обратный поворотный DN80,PN4,0 МПА, 19с53нж, с КОФ и крепежом</t>
  </si>
  <si>
    <t>Плиты дорожные ПДН, ПДО, бетон B25, объем 1,68 м3, расход арматуры 112,52 кг</t>
  </si>
  <si>
    <t>Пробоотборник</t>
  </si>
  <si>
    <t>Труба 57х6 ГОСТ 8732-78*/В20 ГОСТ 8731-74*</t>
  </si>
  <si>
    <t>Труба 89х6 ГОСТ 8732-78*/В20 ГОСТ 8731-74* (3,7 м)</t>
  </si>
  <si>
    <t>Труба НКТ 73х5,5 ГОСТ 633-80 L=1435 б/у</t>
  </si>
  <si>
    <t>тн</t>
  </si>
  <si>
    <t>Труба НКТ 73х5,5 ГОСТ 633-80 L=1452 б/у</t>
  </si>
  <si>
    <t>Труба НКТ 73х5,5 ГОСТ 633-80 L=1900 б/у</t>
  </si>
  <si>
    <t>Труба НКТ 73х5,5 ГОСТ 633-80 L=2500 (б/у)</t>
  </si>
  <si>
    <t>Шкаф ШСВГ-6</t>
  </si>
  <si>
    <t>Быстроразъемное соединение БРС-50,  Ру=4,0 Мпа</t>
  </si>
  <si>
    <t>Быстроразъемное соединение БРС-80 Ду=80мм Ру=4,0 Мпа</t>
  </si>
  <si>
    <t>Клапан СМДК-50АА ТУ 3689-003-10524112-2001</t>
  </si>
  <si>
    <t>1шт</t>
  </si>
  <si>
    <t>Штуцер дискретный регулируемого ШДФ 9-9,6-3-21</t>
  </si>
  <si>
    <t>к-т</t>
  </si>
  <si>
    <t>Мастика битумно-резиновая: изоляционная</t>
  </si>
  <si>
    <t>Пленка радиографическая рулонная, ширина 100 мм</t>
  </si>
  <si>
    <t>Смесь песчано-гравийная природная</t>
  </si>
  <si>
    <t>Щебень М 200, фракция 40-80(70) мм, группа 2</t>
  </si>
  <si>
    <t>Раствор готовый кладочный, цементный, М150</t>
  </si>
  <si>
    <t>Камни бортовые БР 100.30.15, бетон B30 (М400), объем 0,043 м3</t>
  </si>
  <si>
    <t>Лента стальная горячекатаная с катаной кромкой и разрезанная в рулонах толщиной 3,5 мм, шириной 100-220 мм, сталь марки: Ст3пс</t>
  </si>
  <si>
    <t>Сталь листовая горячекатаная марки Ст3 толщиной: 2,0 мм</t>
  </si>
  <si>
    <t>Прокат толстолистовой горячекатаный в листах, марка стали Ст3, толщина 10-13 мм</t>
  </si>
  <si>
    <t>Сталь листовая горячекатаная марки Ст3 толщиной: 30-38 мм</t>
  </si>
  <si>
    <t>Сталь листовая горячекатаная марки Ст3пс толщиной: 6-8 мм</t>
  </si>
  <si>
    <t>Прокат полосовой, горячекатаный, размер 40х4 мм</t>
  </si>
  <si>
    <t>Прокат стальной горячекатаный полосовой, марки стали Ст3сп, Ст3пс, размеры 50х4 мм</t>
  </si>
  <si>
    <t>Уголок горячекатаный, марка стали ВСт3кп2, размер 50х50х5 мм</t>
  </si>
  <si>
    <t>Сталь угловая равнополочная, марка стали: Ст3пс, шириной полок 100-100 мм</t>
  </si>
  <si>
    <t>Сталь угловая равнополочная, марка стали: Ст3сп, размером 32х32х3 мм</t>
  </si>
  <si>
    <t>Швеллеры № 10, марка стали Ст3пс</t>
  </si>
  <si>
    <t>Прокат просечно-вытяжной горячекатаный, марки стали Ст3пс, Ст3сп, ширина 500 мм, толщина 4 мм</t>
  </si>
  <si>
    <t>Просечно-вытяжной прокат горячекатаный в листах мерных размеров из стали С235, шириной: 1000 мм, толщиной 5 мм</t>
  </si>
  <si>
    <t>Сталь арматурная, горячекатаная, гладкая, класс А-I, диаметр 16-18 мм</t>
  </si>
  <si>
    <t>Рубероид кровельный РКП-350</t>
  </si>
  <si>
    <t>Крышка с заземлением на лоток основанием 100 мм, длина 3000 мм</t>
  </si>
  <si>
    <t>Лоток неперфорированный "BAKS" KBJ100h50/3, шириной 100 мм, высотой 50 мм, длиной 3 м</t>
  </si>
  <si>
    <t>Лоток неперфорированный "BAKS" KBJ100h80/3, шириной 100 мм, высотой 80 мм, длиной 3 м</t>
  </si>
  <si>
    <t>Опора подвижная хомутовая, тип 2, для стальных трубопроводов Ду от 50 до 1600 мм, с изоляцией, высота опоры 100 мм, диаметр условного прохода 50 мм</t>
  </si>
  <si>
    <t>Опора подвижная хомутовая, тип 2, для стальных трубопроводов Ду от 50 до 1600 мм, с изоляцией, высота опоры 100 мм, диаметр условного прохода 80 мм</t>
  </si>
  <si>
    <t>Трубы стальные бесшовные горячедеформированные со снятой фаской из стали марок 10, 20, 35, наружный диаметр 32 мм, толщина стенки 4 мм</t>
  </si>
  <si>
    <t>Трубы стальные бесшовные горячедеформированные со снятой фаской из стали марок 10, 20, 35, наружный диаметр 159 мм, толщина стенки 6 мм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</si>
  <si>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</si>
  <si>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Фланец стальной, марка стали 20 и 25, температурный предел применения от -30 °C до +450 °C, номинальное давление 4,0 МПа, номинальный диаметр 80 мм</t>
  </si>
  <si>
    <t>компл</t>
  </si>
  <si>
    <t>Отвод 90° с радиусом кривизны R=1,5 Ду на давление до 16 МПа, номинальный диаметр 50 мм, наружный диаметр 57 мм, толщина стенки 5 мм</t>
  </si>
  <si>
    <t>Отвод 90° с радиусом кривизны R=1,5 Ду на давление до 16 МПа, номинальный диаметр 80 мм, наружный диаметр 89 мм, толщина стенки 6 мм</t>
  </si>
  <si>
    <t>Отвод 90° с радиусом кривизны R=1,5 Ду на давление до 16 МПа, номинальный диаметр 150 мм, наружный диаметр 159 мм, толщина стенки 6 мм</t>
  </si>
  <si>
    <t>Переход концентрический бесшовный приварной, номинальное давление 16 МПа, наружный диаметр и толщина стенки 159х8-89х6 мм</t>
  </si>
  <si>
    <t>Тройник переходной бесшовный приварной, номинальное давление до 16 МПа, номинальный диаметр 80х50 мм, наружный диаметр и толщина стенки 89х6-57х4 мм</t>
  </si>
  <si>
    <t>Тройник равнопроходной бесшовный приварной, номинальное давление до 16 МПа, номинальный диаметр 80 мм, наружный диаметр и толщина стенки 89х6,0 мм</t>
  </si>
  <si>
    <t xml:space="preserve">          Оборудование</t>
  </si>
  <si>
    <t>Емкость ЕП8-2000-1300-2 V=8 м3 Вес 2,4т.</t>
  </si>
  <si>
    <t>Манометр для неагрессивных сред (класс точности 1.5) с резьбовым присоединением марка: МП-3У-16 с трехходовым краном 11П18пкРу16</t>
  </si>
  <si>
    <t>Термометр ртутный, диапазон измерений до 160 °C, в оправе, длина нижней части 104 мм, исполнение угловое</t>
  </si>
  <si>
    <t>Разделительная ведомость №5</t>
  </si>
  <si>
    <t>Приложение Г5</t>
  </si>
  <si>
    <t>к техническому заданию</t>
  </si>
  <si>
    <t xml:space="preserve">          Материалы заказчика</t>
  </si>
  <si>
    <t xml:space="preserve">          Оборудование заказчика</t>
  </si>
  <si>
    <t xml:space="preserve">          Оборудование подрядчика</t>
  </si>
  <si>
    <r>
      <rPr>
        <b/>
        <sz val="9"/>
        <rFont val="Arial"/>
        <family val="2"/>
        <charset val="204"/>
      </rPr>
      <t>Обустройство Емельяновского лицензионного участка ООО «Строймонтаж».</t>
    </r>
    <r>
      <rPr>
        <sz val="9"/>
        <rFont val="Arial"/>
        <family val="2"/>
        <charset val="204"/>
      </rPr>
      <t xml:space="preserve">
Обустройство площадок скважин</t>
    </r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</si>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</sst>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0"/>
    <numFmt numFmtId="166" formatCode="0.000000"/>
    <numFmt numFmtId="167" formatCode="0.0000000"/>
    <numFmt numFmtId="168" formatCode="0.0000"/>
    <numFmt numFmtId="169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6"/>
  <sheetViews>
    <sheetView tabSelected="1" workbookViewId="0">
      <selection activeCell="D1" sqref="D1"/>
    </sheetView>
  </sheetViews>
  <sheetFormatPr defaultColWidth="9.140625" defaultRowHeight="11.25" customHeight="1" x14ac:dyDescent="0.2"/>
  <cols>
    <col min="1" max="1" width="9.42578125" style="1" customWidth="1"/>
    <col min="2" max="2" width="49.42578125" style="1" customWidth="1"/>
    <col min="3" max="3" width="11" style="1" customWidth="1"/>
    <col min="4" max="4" width="13.5703125" style="1" customWidth="1"/>
    <col min="5" max="5" width="0" style="1" hidden="1" customWidth="1"/>
    <col min="6" max="11" width="9.140625" style="1"/>
    <col min="12" max="20" width="74" style="2" hidden="1" customWidth="1"/>
    <col min="21" max="22" width="101" style="3" hidden="1" customWidth="1"/>
    <col min="23" max="16384" width="9.140625" style="1"/>
  </cols>
  <sheetData>
    <row r="1" spans="1:22" ht="11.25" customHeight="1" x14ac:dyDescent="0.2">
      <c r="D1" s="23" t="s">
        <v>92</v>
      </c>
    </row>
    <row r="2" spans="1:22" ht="11.25" customHeight="1" x14ac:dyDescent="0.2">
      <c r="D2" s="22" t="s">
        <v>93</v>
      </c>
    </row>
    <row r="3" spans="1:22" ht="11.25" customHeight="1" x14ac:dyDescent="0.2">
      <c r="D3" s="22"/>
    </row>
    <row r="4" spans="1:22" customFormat="1" ht="15" customHeight="1" x14ac:dyDescent="0.25">
      <c r="A4" s="25" t="s">
        <v>91</v>
      </c>
      <c r="B4" s="25"/>
      <c r="C4" s="25"/>
      <c r="D4" s="25"/>
    </row>
    <row r="5" spans="1:22" customFormat="1" ht="10.5" customHeight="1" x14ac:dyDescent="0.25">
      <c r="B5" s="5"/>
      <c r="C5" s="4"/>
      <c r="D5" s="4"/>
    </row>
    <row r="6" spans="1:22" customFormat="1" ht="30" customHeight="1" x14ac:dyDescent="0.25">
      <c r="A6" s="24" t="s">
        <v>97</v>
      </c>
      <c r="B6" s="24"/>
      <c r="C6" s="24"/>
      <c r="D6" s="24"/>
      <c r="L6" s="7" t="s">
        <v>0</v>
      </c>
      <c r="M6" s="7" t="s">
        <v>1</v>
      </c>
      <c r="N6" s="7" t="s">
        <v>1</v>
      </c>
    </row>
    <row r="7" spans="1:22" customFormat="1" ht="15" x14ac:dyDescent="0.25">
      <c r="B7" s="29"/>
      <c r="C7" s="29"/>
      <c r="D7" s="29"/>
      <c r="O7" s="7" t="s">
        <v>1</v>
      </c>
      <c r="P7" s="7" t="s">
        <v>1</v>
      </c>
      <c r="Q7" s="7" t="s">
        <v>1</v>
      </c>
    </row>
    <row r="8" spans="1:22" customFormat="1" ht="24" customHeight="1" x14ac:dyDescent="0.25">
      <c r="A8" s="6" t="s">
        <v>2</v>
      </c>
      <c r="B8" s="29" t="s">
        <v>98</v>
      </c>
      <c r="C8" s="29"/>
      <c r="D8" s="29"/>
      <c r="R8" s="7" t="s">
        <v>3</v>
      </c>
      <c r="S8" s="7" t="s">
        <v>1</v>
      </c>
      <c r="T8" s="7" t="s">
        <v>1</v>
      </c>
    </row>
    <row r="9" spans="1:22" customFormat="1" ht="19.5" customHeight="1" x14ac:dyDescent="0.25">
      <c r="A9" s="4"/>
    </row>
    <row r="10" spans="1:22" customFormat="1" ht="27.75" customHeight="1" x14ac:dyDescent="0.25">
      <c r="A10" s="8" t="s">
        <v>4</v>
      </c>
      <c r="B10" s="8" t="s">
        <v>5</v>
      </c>
      <c r="C10" s="8" t="s">
        <v>6</v>
      </c>
      <c r="D10" s="8" t="s">
        <v>7</v>
      </c>
    </row>
    <row r="11" spans="1:22" customFormat="1" ht="15" x14ac:dyDescent="0.25">
      <c r="A11" s="9">
        <v>1</v>
      </c>
      <c r="B11" s="9">
        <v>2</v>
      </c>
      <c r="C11" s="9">
        <v>3</v>
      </c>
      <c r="D11" s="9">
        <v>4</v>
      </c>
    </row>
    <row r="12" spans="1:22" customFormat="1" ht="15" x14ac:dyDescent="0.25">
      <c r="A12" s="30" t="s">
        <v>8</v>
      </c>
      <c r="B12" s="31"/>
      <c r="C12" s="31"/>
      <c r="D12" s="32"/>
      <c r="U12" s="10" t="s">
        <v>8</v>
      </c>
    </row>
    <row r="13" spans="1:22" customFormat="1" ht="15" x14ac:dyDescent="0.25">
      <c r="A13" s="30" t="s">
        <v>9</v>
      </c>
      <c r="B13" s="31"/>
      <c r="C13" s="31"/>
      <c r="D13" s="32"/>
      <c r="U13" s="10"/>
      <c r="V13" s="10" t="s">
        <v>9</v>
      </c>
    </row>
    <row r="14" spans="1:22" customFormat="1" ht="15" x14ac:dyDescent="0.25">
      <c r="A14" s="11">
        <f>IF(E14&lt;&gt;"",COUNTA(E$4:E14),"")</f>
        <v>1</v>
      </c>
      <c r="B14" s="12" t="s">
        <v>16</v>
      </c>
      <c r="C14" s="13" t="s">
        <v>13</v>
      </c>
      <c r="D14" s="17">
        <v>41.126120399999998</v>
      </c>
      <c r="E14" s="1" t="s">
        <v>10</v>
      </c>
      <c r="U14" s="10"/>
      <c r="V14" s="10"/>
    </row>
    <row r="15" spans="1:22" customFormat="1" ht="15" x14ac:dyDescent="0.25">
      <c r="A15" s="11">
        <f>IF(E15&lt;&gt;"",COUNTA(E$4:E15),"")</f>
        <v>2</v>
      </c>
      <c r="B15" s="12" t="s">
        <v>17</v>
      </c>
      <c r="C15" s="13" t="s">
        <v>12</v>
      </c>
      <c r="D15" s="14">
        <v>2.496</v>
      </c>
      <c r="E15" s="1" t="s">
        <v>10</v>
      </c>
      <c r="U15" s="10"/>
      <c r="V15" s="10"/>
    </row>
    <row r="16" spans="1:22" customFormat="1" ht="15" x14ac:dyDescent="0.25">
      <c r="A16" s="11">
        <f>IF(E16&lt;&gt;"",COUNTA(E$4:E16),"")</f>
        <v>3</v>
      </c>
      <c r="B16" s="12" t="s">
        <v>18</v>
      </c>
      <c r="C16" s="13" t="s">
        <v>12</v>
      </c>
      <c r="D16" s="16">
        <v>0.36691200000000002</v>
      </c>
      <c r="E16" s="1" t="s">
        <v>10</v>
      </c>
      <c r="U16" s="10"/>
      <c r="V16" s="10"/>
    </row>
    <row r="17" spans="1:22" customFormat="1" ht="15" x14ac:dyDescent="0.25">
      <c r="A17" s="11">
        <f>IF(E17&lt;&gt;"",COUNTA(E$4:E17),"")</f>
        <v>4</v>
      </c>
      <c r="B17" s="12" t="s">
        <v>20</v>
      </c>
      <c r="C17" s="13" t="s">
        <v>11</v>
      </c>
      <c r="D17" s="17">
        <v>2.5856299999999999E-2</v>
      </c>
      <c r="E17" s="1" t="s">
        <v>10</v>
      </c>
      <c r="U17" s="10"/>
      <c r="V17" s="10"/>
    </row>
    <row r="18" spans="1:22" customFormat="1" ht="15" x14ac:dyDescent="0.25">
      <c r="A18" s="11">
        <f>IF(E18&lt;&gt;"",COUNTA(E$4:E18),"")</f>
        <v>5</v>
      </c>
      <c r="B18" s="12" t="s">
        <v>21</v>
      </c>
      <c r="C18" s="13" t="s">
        <v>11</v>
      </c>
      <c r="D18" s="16">
        <v>1.3519999999999999E-3</v>
      </c>
      <c r="E18" s="1" t="s">
        <v>10</v>
      </c>
      <c r="U18" s="10"/>
      <c r="V18" s="10"/>
    </row>
    <row r="19" spans="1:22" customFormat="1" ht="15" x14ac:dyDescent="0.25">
      <c r="A19" s="11">
        <f>IF(E19&lt;&gt;"",COUNTA(E$4:E19),"")</f>
        <v>6</v>
      </c>
      <c r="B19" s="12" t="s">
        <v>22</v>
      </c>
      <c r="C19" s="13" t="s">
        <v>11</v>
      </c>
      <c r="D19" s="17">
        <v>5.4100799999999998E-2</v>
      </c>
      <c r="E19" s="1" t="s">
        <v>10</v>
      </c>
      <c r="U19" s="10"/>
      <c r="V19" s="10"/>
    </row>
    <row r="20" spans="1:22" customFormat="1" ht="15" x14ac:dyDescent="0.25">
      <c r="A20" s="11">
        <f>IF(E20&lt;&gt;"",COUNTA(E$4:E20),"")</f>
        <v>7</v>
      </c>
      <c r="B20" s="12" t="s">
        <v>23</v>
      </c>
      <c r="C20" s="13" t="s">
        <v>11</v>
      </c>
      <c r="D20" s="16">
        <v>1.2512000000000001E-2</v>
      </c>
      <c r="E20" s="1" t="s">
        <v>10</v>
      </c>
      <c r="U20" s="10"/>
      <c r="V20" s="10"/>
    </row>
    <row r="21" spans="1:22" customFormat="1" ht="15" x14ac:dyDescent="0.25">
      <c r="A21" s="11">
        <f>IF(E21&lt;&gt;"",COUNTA(E$4:E21),"")</f>
        <v>8</v>
      </c>
      <c r="B21" s="12" t="s">
        <v>24</v>
      </c>
      <c r="C21" s="13" t="s">
        <v>13</v>
      </c>
      <c r="D21" s="15">
        <v>8.5508799999999994</v>
      </c>
      <c r="E21" s="1" t="s">
        <v>10</v>
      </c>
      <c r="U21" s="10"/>
      <c r="V21" s="10"/>
    </row>
    <row r="22" spans="1:22" customFormat="1" ht="15" x14ac:dyDescent="0.25">
      <c r="A22" s="11">
        <f>IF(E22&lt;&gt;"",COUNTA(E$4:E22),"")</f>
        <v>9</v>
      </c>
      <c r="B22" s="12" t="s">
        <v>27</v>
      </c>
      <c r="C22" s="13" t="s">
        <v>26</v>
      </c>
      <c r="D22" s="21">
        <v>12</v>
      </c>
      <c r="E22" s="1" t="s">
        <v>10</v>
      </c>
      <c r="U22" s="10"/>
      <c r="V22" s="10"/>
    </row>
    <row r="23" spans="1:22" customFormat="1" ht="15" x14ac:dyDescent="0.25">
      <c r="A23" s="11">
        <f>IF(E23&lt;&gt;"",COUNTA(E$4:E23),"")</f>
        <v>10</v>
      </c>
      <c r="B23" s="12" t="s">
        <v>28</v>
      </c>
      <c r="C23" s="13" t="s">
        <v>12</v>
      </c>
      <c r="D23" s="20">
        <v>21.01</v>
      </c>
      <c r="E23" s="1" t="s">
        <v>10</v>
      </c>
      <c r="U23" s="10"/>
      <c r="V23" s="10"/>
    </row>
    <row r="24" spans="1:22" customFormat="1" ht="15" x14ac:dyDescent="0.25">
      <c r="A24" s="11">
        <f>IF(E24&lt;&gt;"",COUNTA(E$4:E24),"")</f>
        <v>11</v>
      </c>
      <c r="B24" s="12" t="s">
        <v>44</v>
      </c>
      <c r="C24" s="13" t="s">
        <v>26</v>
      </c>
      <c r="D24" s="21">
        <v>12</v>
      </c>
      <c r="E24" s="1" t="s">
        <v>10</v>
      </c>
      <c r="U24" s="10"/>
      <c r="V24" s="10"/>
    </row>
    <row r="25" spans="1:22" customFormat="1" ht="15" x14ac:dyDescent="0.25">
      <c r="A25" s="11">
        <f>IF(E25&lt;&gt;"",COUNTA(E$4:E25),"")</f>
        <v>12</v>
      </c>
      <c r="B25" s="12" t="s">
        <v>45</v>
      </c>
      <c r="C25" s="13" t="s">
        <v>26</v>
      </c>
      <c r="D25" s="21">
        <v>8</v>
      </c>
      <c r="E25" s="1" t="s">
        <v>10</v>
      </c>
      <c r="U25" s="10"/>
      <c r="V25" s="10"/>
    </row>
    <row r="26" spans="1:22" customFormat="1" ht="15" x14ac:dyDescent="0.25">
      <c r="A26" s="11">
        <f>IF(E26&lt;&gt;"",COUNTA(E$4:E26),"")</f>
        <v>13</v>
      </c>
      <c r="B26" s="12" t="s">
        <v>46</v>
      </c>
      <c r="C26" s="13" t="s">
        <v>47</v>
      </c>
      <c r="D26" s="21">
        <v>8</v>
      </c>
      <c r="E26" s="1" t="s">
        <v>10</v>
      </c>
      <c r="U26" s="10"/>
      <c r="V26" s="10"/>
    </row>
    <row r="27" spans="1:22" customFormat="1" ht="15" x14ac:dyDescent="0.25">
      <c r="A27" s="11">
        <f>IF(E27&lt;&gt;"",COUNTA(E$4:E27),"")</f>
        <v>14</v>
      </c>
      <c r="B27" s="12" t="s">
        <v>48</v>
      </c>
      <c r="C27" s="13" t="s">
        <v>49</v>
      </c>
      <c r="D27" s="21">
        <v>8</v>
      </c>
      <c r="E27" s="1" t="s">
        <v>10</v>
      </c>
      <c r="U27" s="10"/>
      <c r="V27" s="10"/>
    </row>
    <row r="28" spans="1:22" customFormat="1" ht="15" x14ac:dyDescent="0.25">
      <c r="A28" s="11">
        <f>IF(E28&lt;&gt;"",COUNTA(E$4:E28),"")</f>
        <v>15</v>
      </c>
      <c r="B28" s="12" t="s">
        <v>50</v>
      </c>
      <c r="C28" s="13" t="s">
        <v>11</v>
      </c>
      <c r="D28" s="18">
        <v>0.1925</v>
      </c>
      <c r="E28" s="1" t="s">
        <v>10</v>
      </c>
      <c r="U28" s="10"/>
      <c r="V28" s="10"/>
    </row>
    <row r="29" spans="1:22" customFormat="1" ht="15" x14ac:dyDescent="0.25">
      <c r="A29" s="11">
        <f>IF(E29&lt;&gt;"",COUNTA(E$4:E29),"")</f>
        <v>16</v>
      </c>
      <c r="B29" s="12" t="s">
        <v>51</v>
      </c>
      <c r="C29" s="13" t="s">
        <v>14</v>
      </c>
      <c r="D29" s="14">
        <v>8.048</v>
      </c>
      <c r="E29" s="1" t="s">
        <v>10</v>
      </c>
      <c r="U29" s="10"/>
      <c r="V29" s="10"/>
    </row>
    <row r="30" spans="1:22" customFormat="1" ht="15" x14ac:dyDescent="0.25">
      <c r="A30" s="11">
        <f>IF(E30&lt;&gt;"",COUNTA(E$4:E30),"")</f>
        <v>17</v>
      </c>
      <c r="B30" s="12" t="s">
        <v>52</v>
      </c>
      <c r="C30" s="13" t="s">
        <v>12</v>
      </c>
      <c r="D30" s="20">
        <v>61.28</v>
      </c>
      <c r="E30" s="1" t="s">
        <v>10</v>
      </c>
      <c r="U30" s="10"/>
      <c r="V30" s="10"/>
    </row>
    <row r="31" spans="1:22" customFormat="1" ht="15" x14ac:dyDescent="0.25">
      <c r="A31" s="11">
        <f>IF(E31&lt;&gt;"",COUNTA(E$4:E31),"")</f>
        <v>18</v>
      </c>
      <c r="B31" s="12" t="s">
        <v>53</v>
      </c>
      <c r="C31" s="13" t="s">
        <v>12</v>
      </c>
      <c r="D31" s="19">
        <v>61.2</v>
      </c>
      <c r="E31" s="1" t="s">
        <v>10</v>
      </c>
      <c r="U31" s="10"/>
      <c r="V31" s="10"/>
    </row>
    <row r="32" spans="1:22" customFormat="1" ht="15" x14ac:dyDescent="0.25">
      <c r="A32" s="11">
        <f>IF(E32&lt;&gt;"",COUNTA(E$4:E32),"")</f>
        <v>19</v>
      </c>
      <c r="B32" s="12" t="s">
        <v>53</v>
      </c>
      <c r="C32" s="13" t="s">
        <v>12</v>
      </c>
      <c r="D32" s="19">
        <v>61.2</v>
      </c>
      <c r="E32" s="1" t="s">
        <v>10</v>
      </c>
      <c r="U32" s="10"/>
      <c r="V32" s="10"/>
    </row>
    <row r="33" spans="1:22" customFormat="1" ht="15" x14ac:dyDescent="0.25">
      <c r="A33" s="11">
        <f>IF(E33&lt;&gt;"",COUNTA(E$4:E33),"")</f>
        <v>20</v>
      </c>
      <c r="B33" s="12" t="s">
        <v>17</v>
      </c>
      <c r="C33" s="13" t="s">
        <v>12</v>
      </c>
      <c r="D33" s="15">
        <v>44.316479999999999</v>
      </c>
      <c r="E33" s="1" t="s">
        <v>10</v>
      </c>
      <c r="U33" s="10"/>
      <c r="V33" s="10"/>
    </row>
    <row r="34" spans="1:22" customFormat="1" ht="15" x14ac:dyDescent="0.25">
      <c r="A34" s="11">
        <f>IF(E34&lt;&gt;"",COUNTA(E$4:E34),"")</f>
        <v>21</v>
      </c>
      <c r="B34" s="12" t="s">
        <v>54</v>
      </c>
      <c r="C34" s="13" t="s">
        <v>12</v>
      </c>
      <c r="D34" s="20">
        <v>0.25</v>
      </c>
      <c r="E34" s="1" t="s">
        <v>10</v>
      </c>
      <c r="U34" s="10"/>
      <c r="V34" s="10"/>
    </row>
    <row r="35" spans="1:22" customFormat="1" ht="22.5" x14ac:dyDescent="0.25">
      <c r="A35" s="11">
        <f>IF(E35&lt;&gt;"",COUNTA(E$4:E35),"")</f>
        <v>22</v>
      </c>
      <c r="B35" s="12" t="s">
        <v>55</v>
      </c>
      <c r="C35" s="13" t="s">
        <v>26</v>
      </c>
      <c r="D35" s="21">
        <v>32</v>
      </c>
      <c r="E35" s="1" t="s">
        <v>10</v>
      </c>
      <c r="U35" s="10"/>
      <c r="V35" s="10"/>
    </row>
    <row r="36" spans="1:22" customFormat="1" ht="22.5" x14ac:dyDescent="0.25">
      <c r="A36" s="11">
        <f>IF(E36&lt;&gt;"",COUNTA(E$4:E36),"")</f>
        <v>23</v>
      </c>
      <c r="B36" s="12" t="s">
        <v>55</v>
      </c>
      <c r="C36" s="13" t="s">
        <v>26</v>
      </c>
      <c r="D36" s="21">
        <v>32</v>
      </c>
      <c r="E36" s="1" t="s">
        <v>10</v>
      </c>
      <c r="U36" s="10"/>
      <c r="V36" s="10"/>
    </row>
    <row r="37" spans="1:22" customFormat="1" ht="33.75" x14ac:dyDescent="0.25">
      <c r="A37" s="11">
        <f>IF(E37&lt;&gt;"",COUNTA(E$4:E37),"")</f>
        <v>24</v>
      </c>
      <c r="B37" s="12" t="s">
        <v>56</v>
      </c>
      <c r="C37" s="13" t="s">
        <v>11</v>
      </c>
      <c r="D37" s="18">
        <v>0.1976</v>
      </c>
      <c r="E37" s="1" t="s">
        <v>10</v>
      </c>
      <c r="U37" s="10"/>
      <c r="V37" s="10"/>
    </row>
    <row r="38" spans="1:22" customFormat="1" ht="15" x14ac:dyDescent="0.25">
      <c r="A38" s="11">
        <f>IF(E38&lt;&gt;"",COUNTA(E$4:E38),"")</f>
        <v>25</v>
      </c>
      <c r="B38" s="12" t="s">
        <v>57</v>
      </c>
      <c r="C38" s="13" t="s">
        <v>11</v>
      </c>
      <c r="D38" s="18">
        <v>0.11559999999999999</v>
      </c>
      <c r="E38" s="1" t="s">
        <v>10</v>
      </c>
      <c r="U38" s="10"/>
      <c r="V38" s="10"/>
    </row>
    <row r="39" spans="1:22" customFormat="1" ht="22.5" x14ac:dyDescent="0.25">
      <c r="A39" s="11">
        <f>IF(E39&lt;&gt;"",COUNTA(E$4:E39),"")</f>
        <v>26</v>
      </c>
      <c r="B39" s="12" t="s">
        <v>58</v>
      </c>
      <c r="C39" s="13" t="s">
        <v>11</v>
      </c>
      <c r="D39" s="15">
        <v>0.24928</v>
      </c>
      <c r="E39" s="1" t="s">
        <v>10</v>
      </c>
      <c r="U39" s="10"/>
      <c r="V39" s="10"/>
    </row>
    <row r="40" spans="1:22" customFormat="1" ht="15" x14ac:dyDescent="0.25">
      <c r="A40" s="11">
        <f>IF(E40&lt;&gt;"",COUNTA(E$4:E40),"")</f>
        <v>27</v>
      </c>
      <c r="B40" s="12" t="s">
        <v>59</v>
      </c>
      <c r="C40" s="13" t="s">
        <v>11</v>
      </c>
      <c r="D40" s="18">
        <v>0.90559999999999996</v>
      </c>
      <c r="E40" s="1" t="s">
        <v>10</v>
      </c>
      <c r="U40" s="10"/>
      <c r="V40" s="10"/>
    </row>
    <row r="41" spans="1:22" customFormat="1" ht="15" x14ac:dyDescent="0.25">
      <c r="A41" s="11">
        <f>IF(E41&lt;&gt;"",COUNTA(E$4:E41),"")</f>
        <v>28</v>
      </c>
      <c r="B41" s="12" t="s">
        <v>60</v>
      </c>
      <c r="C41" s="13" t="s">
        <v>11</v>
      </c>
      <c r="D41" s="18">
        <v>1.12E-2</v>
      </c>
      <c r="E41" s="1" t="s">
        <v>10</v>
      </c>
      <c r="U41" s="10"/>
      <c r="V41" s="10"/>
    </row>
    <row r="42" spans="1:22" customFormat="1" ht="15" x14ac:dyDescent="0.25">
      <c r="A42" s="11">
        <f>IF(E42&lt;&gt;"",COUNTA(E$4:E42),"")</f>
        <v>29</v>
      </c>
      <c r="B42" s="12" t="s">
        <v>61</v>
      </c>
      <c r="C42" s="13" t="s">
        <v>11</v>
      </c>
      <c r="D42" s="14">
        <v>0.27200000000000002</v>
      </c>
      <c r="E42" s="1" t="s">
        <v>10</v>
      </c>
      <c r="U42" s="10"/>
      <c r="V42" s="10"/>
    </row>
    <row r="43" spans="1:22" customFormat="1" ht="22.5" x14ac:dyDescent="0.25">
      <c r="A43" s="11">
        <f>IF(E43&lt;&gt;"",COUNTA(E$4:E43),"")</f>
        <v>30</v>
      </c>
      <c r="B43" s="12" t="s">
        <v>62</v>
      </c>
      <c r="C43" s="13" t="s">
        <v>11</v>
      </c>
      <c r="D43" s="18">
        <v>0.21959999999999999</v>
      </c>
      <c r="E43" s="1" t="s">
        <v>10</v>
      </c>
      <c r="U43" s="10"/>
      <c r="V43" s="10"/>
    </row>
    <row r="44" spans="1:22" customFormat="1" ht="22.5" x14ac:dyDescent="0.25">
      <c r="A44" s="11">
        <f>IF(E44&lt;&gt;"",COUNTA(E$4:E44),"")</f>
        <v>31</v>
      </c>
      <c r="B44" s="12" t="s">
        <v>63</v>
      </c>
      <c r="C44" s="13" t="s">
        <v>11</v>
      </c>
      <c r="D44" s="18">
        <v>1.7596000000000001</v>
      </c>
      <c r="E44" s="1" t="s">
        <v>10</v>
      </c>
      <c r="U44" s="10"/>
      <c r="V44" s="10"/>
    </row>
    <row r="45" spans="1:22" customFormat="1" ht="22.5" x14ac:dyDescent="0.25">
      <c r="A45" s="11">
        <f>IF(E45&lt;&gt;"",COUNTA(E$4:E45),"")</f>
        <v>32</v>
      </c>
      <c r="B45" s="12" t="s">
        <v>64</v>
      </c>
      <c r="C45" s="13" t="s">
        <v>11</v>
      </c>
      <c r="D45" s="14">
        <v>8.0000000000000002E-3</v>
      </c>
      <c r="E45" s="1" t="s">
        <v>10</v>
      </c>
      <c r="U45" s="10"/>
      <c r="V45" s="10"/>
    </row>
    <row r="46" spans="1:22" customFormat="1" ht="22.5" x14ac:dyDescent="0.25">
      <c r="A46" s="11">
        <f>IF(E46&lt;&gt;"",COUNTA(E$4:E46),"")</f>
        <v>33</v>
      </c>
      <c r="B46" s="12" t="s">
        <v>65</v>
      </c>
      <c r="C46" s="13" t="s">
        <v>11</v>
      </c>
      <c r="D46" s="18">
        <v>0.2944</v>
      </c>
      <c r="E46" s="1" t="s">
        <v>10</v>
      </c>
      <c r="U46" s="10"/>
      <c r="V46" s="10"/>
    </row>
    <row r="47" spans="1:22" customFormat="1" ht="15" x14ac:dyDescent="0.25">
      <c r="A47" s="11">
        <f>IF(E47&lt;&gt;"",COUNTA(E$4:E47),"")</f>
        <v>34</v>
      </c>
      <c r="B47" s="12" t="s">
        <v>66</v>
      </c>
      <c r="C47" s="13" t="s">
        <v>11</v>
      </c>
      <c r="D47" s="18">
        <v>2.6387999999999998</v>
      </c>
      <c r="E47" s="1" t="s">
        <v>10</v>
      </c>
      <c r="U47" s="10"/>
      <c r="V47" s="10"/>
    </row>
    <row r="48" spans="1:22" customFormat="1" ht="22.5" x14ac:dyDescent="0.25">
      <c r="A48" s="11">
        <f>IF(E48&lt;&gt;"",COUNTA(E$4:E48),"")</f>
        <v>35</v>
      </c>
      <c r="B48" s="12" t="s">
        <v>67</v>
      </c>
      <c r="C48" s="13" t="s">
        <v>11</v>
      </c>
      <c r="D48" s="15">
        <v>2.16E-3</v>
      </c>
      <c r="E48" s="1" t="s">
        <v>10</v>
      </c>
      <c r="U48" s="10"/>
      <c r="V48" s="10"/>
    </row>
    <row r="49" spans="1:22" customFormat="1" ht="22.5" x14ac:dyDescent="0.25">
      <c r="A49" s="11">
        <f>IF(E49&lt;&gt;"",COUNTA(E$4:E49),"")</f>
        <v>36</v>
      </c>
      <c r="B49" s="12" t="s">
        <v>68</v>
      </c>
      <c r="C49" s="13" t="s">
        <v>11</v>
      </c>
      <c r="D49" s="15">
        <v>1.3617600000000001</v>
      </c>
      <c r="E49" s="1" t="s">
        <v>10</v>
      </c>
      <c r="U49" s="10"/>
      <c r="V49" s="10"/>
    </row>
    <row r="50" spans="1:22" customFormat="1" ht="22.5" x14ac:dyDescent="0.25">
      <c r="A50" s="11">
        <f>IF(E50&lt;&gt;"",COUNTA(E$4:E50),"")</f>
        <v>37</v>
      </c>
      <c r="B50" s="12" t="s">
        <v>19</v>
      </c>
      <c r="C50" s="13" t="s">
        <v>11</v>
      </c>
      <c r="D50" s="18">
        <v>0.16520000000000001</v>
      </c>
      <c r="E50" s="1" t="s">
        <v>10</v>
      </c>
      <c r="U50" s="10"/>
      <c r="V50" s="10"/>
    </row>
    <row r="51" spans="1:22" customFormat="1" ht="22.5" x14ac:dyDescent="0.25">
      <c r="A51" s="11">
        <f>IF(E51&lt;&gt;"",COUNTA(E$4:E51),"")</f>
        <v>38</v>
      </c>
      <c r="B51" s="12" t="s">
        <v>69</v>
      </c>
      <c r="C51" s="13" t="s">
        <v>11</v>
      </c>
      <c r="D51" s="14">
        <v>0.57599999999999996</v>
      </c>
      <c r="E51" s="1" t="s">
        <v>10</v>
      </c>
      <c r="U51" s="10"/>
      <c r="V51" s="10"/>
    </row>
    <row r="52" spans="1:22" customFormat="1" ht="15" x14ac:dyDescent="0.25">
      <c r="A52" s="11">
        <f>IF(E52&lt;&gt;"",COUNTA(E$4:E52),"")</f>
        <v>39</v>
      </c>
      <c r="B52" s="12" t="s">
        <v>70</v>
      </c>
      <c r="C52" s="13" t="s">
        <v>15</v>
      </c>
      <c r="D52" s="19">
        <v>1.6</v>
      </c>
      <c r="E52" s="1" t="s">
        <v>10</v>
      </c>
      <c r="U52" s="10"/>
      <c r="V52" s="10"/>
    </row>
    <row r="53" spans="1:22" customFormat="1" ht="22.5" x14ac:dyDescent="0.25">
      <c r="A53" s="11">
        <f>IF(E53&lt;&gt;"",COUNTA(E$4:E53),"")</f>
        <v>40</v>
      </c>
      <c r="B53" s="12" t="s">
        <v>71</v>
      </c>
      <c r="C53" s="13" t="s">
        <v>26</v>
      </c>
      <c r="D53" s="21">
        <v>120</v>
      </c>
      <c r="E53" s="1" t="s">
        <v>10</v>
      </c>
      <c r="U53" s="10"/>
      <c r="V53" s="10"/>
    </row>
    <row r="54" spans="1:22" customFormat="1" ht="22.5" x14ac:dyDescent="0.25">
      <c r="A54" s="11">
        <f>IF(E54&lt;&gt;"",COUNTA(E$4:E54),"")</f>
        <v>41</v>
      </c>
      <c r="B54" s="12" t="s">
        <v>72</v>
      </c>
      <c r="C54" s="13" t="s">
        <v>26</v>
      </c>
      <c r="D54" s="21">
        <v>60</v>
      </c>
      <c r="E54" s="1" t="s">
        <v>10</v>
      </c>
      <c r="U54" s="10"/>
      <c r="V54" s="10"/>
    </row>
    <row r="55" spans="1:22" customFormat="1" ht="22.5" x14ac:dyDescent="0.25">
      <c r="A55" s="11">
        <f>IF(E55&lt;&gt;"",COUNTA(E$4:E55),"")</f>
        <v>42</v>
      </c>
      <c r="B55" s="12" t="s">
        <v>73</v>
      </c>
      <c r="C55" s="13" t="s">
        <v>26</v>
      </c>
      <c r="D55" s="21">
        <v>60</v>
      </c>
      <c r="E55" s="1" t="s">
        <v>10</v>
      </c>
      <c r="U55" s="10"/>
      <c r="V55" s="10"/>
    </row>
    <row r="56" spans="1:22" customFormat="1" ht="33.75" x14ac:dyDescent="0.25">
      <c r="A56" s="11">
        <f>IF(E56&lt;&gt;"",COUNTA(E$4:E56),"")</f>
        <v>43</v>
      </c>
      <c r="B56" s="12" t="s">
        <v>74</v>
      </c>
      <c r="C56" s="13" t="s">
        <v>26</v>
      </c>
      <c r="D56" s="21">
        <v>24</v>
      </c>
      <c r="E56" s="1" t="s">
        <v>10</v>
      </c>
      <c r="U56" s="10"/>
      <c r="V56" s="10"/>
    </row>
    <row r="57" spans="1:22" customFormat="1" ht="33.75" x14ac:dyDescent="0.25">
      <c r="A57" s="11">
        <f>IF(E57&lt;&gt;"",COUNTA(E$4:E57),"")</f>
        <v>44</v>
      </c>
      <c r="B57" s="12" t="s">
        <v>75</v>
      </c>
      <c r="C57" s="13" t="s">
        <v>26</v>
      </c>
      <c r="D57" s="21">
        <v>8</v>
      </c>
      <c r="E57" s="1" t="s">
        <v>10</v>
      </c>
      <c r="U57" s="10"/>
      <c r="V57" s="10"/>
    </row>
    <row r="58" spans="1:22" customFormat="1" ht="33.75" x14ac:dyDescent="0.25">
      <c r="A58" s="11">
        <f>IF(E58&lt;&gt;"",COUNTA(E$4:E58),"")</f>
        <v>45</v>
      </c>
      <c r="B58" s="12" t="s">
        <v>76</v>
      </c>
      <c r="C58" s="13" t="s">
        <v>25</v>
      </c>
      <c r="D58" s="20">
        <v>0.96</v>
      </c>
      <c r="E58" s="1" t="s">
        <v>10</v>
      </c>
      <c r="U58" s="10"/>
      <c r="V58" s="10"/>
    </row>
    <row r="59" spans="1:22" customFormat="1" ht="33.75" x14ac:dyDescent="0.25">
      <c r="A59" s="11">
        <f>IF(E59&lt;&gt;"",COUNTA(E$4:E59),"")</f>
        <v>46</v>
      </c>
      <c r="B59" s="12" t="s">
        <v>77</v>
      </c>
      <c r="C59" s="13" t="s">
        <v>25</v>
      </c>
      <c r="D59" s="20">
        <v>154.58000000000001</v>
      </c>
      <c r="E59" s="1" t="s">
        <v>10</v>
      </c>
      <c r="U59" s="10"/>
      <c r="V59" s="10"/>
    </row>
    <row r="60" spans="1:22" customFormat="1" ht="33.75" x14ac:dyDescent="0.25">
      <c r="A60" s="11">
        <f>IF(E60&lt;&gt;"",COUNTA(E$4:E60),"")</f>
        <v>47</v>
      </c>
      <c r="B60" s="12" t="s">
        <v>78</v>
      </c>
      <c r="C60" s="13" t="s">
        <v>25</v>
      </c>
      <c r="D60" s="20">
        <v>281.12</v>
      </c>
      <c r="E60" s="1" t="s">
        <v>10</v>
      </c>
      <c r="U60" s="10"/>
      <c r="V60" s="10"/>
    </row>
    <row r="61" spans="1:22" customFormat="1" ht="33.75" x14ac:dyDescent="0.25">
      <c r="A61" s="11">
        <f>IF(E61&lt;&gt;"",COUNTA(E$4:E61),"")</f>
        <v>48</v>
      </c>
      <c r="B61" s="12" t="s">
        <v>79</v>
      </c>
      <c r="C61" s="13" t="s">
        <v>80</v>
      </c>
      <c r="D61" s="21">
        <v>8</v>
      </c>
      <c r="E61" s="1" t="s">
        <v>10</v>
      </c>
      <c r="U61" s="10"/>
      <c r="V61" s="10"/>
    </row>
    <row r="62" spans="1:22" customFormat="1" ht="33.75" x14ac:dyDescent="0.25">
      <c r="A62" s="11">
        <f>IF(E62&lt;&gt;"",COUNTA(E$4:E62),"")</f>
        <v>49</v>
      </c>
      <c r="B62" s="12" t="s">
        <v>81</v>
      </c>
      <c r="C62" s="13" t="s">
        <v>26</v>
      </c>
      <c r="D62" s="21">
        <v>16</v>
      </c>
      <c r="E62" s="1" t="s">
        <v>10</v>
      </c>
      <c r="U62" s="10"/>
      <c r="V62" s="10"/>
    </row>
    <row r="63" spans="1:22" customFormat="1" ht="33.75" x14ac:dyDescent="0.25">
      <c r="A63" s="11">
        <f>IF(E63&lt;&gt;"",COUNTA(E$4:E63),"")</f>
        <v>50</v>
      </c>
      <c r="B63" s="12" t="s">
        <v>82</v>
      </c>
      <c r="C63" s="13" t="s">
        <v>26</v>
      </c>
      <c r="D63" s="21">
        <v>8</v>
      </c>
      <c r="E63" s="1" t="s">
        <v>10</v>
      </c>
      <c r="U63" s="10"/>
      <c r="V63" s="10"/>
    </row>
    <row r="64" spans="1:22" customFormat="1" ht="33.75" x14ac:dyDescent="0.25">
      <c r="A64" s="11">
        <f>IF(E64&lt;&gt;"",COUNTA(E$4:E64),"")</f>
        <v>51</v>
      </c>
      <c r="B64" s="12" t="s">
        <v>83</v>
      </c>
      <c r="C64" s="13" t="s">
        <v>26</v>
      </c>
      <c r="D64" s="21">
        <v>10</v>
      </c>
      <c r="E64" s="1" t="s">
        <v>10</v>
      </c>
      <c r="U64" s="10"/>
      <c r="V64" s="10"/>
    </row>
    <row r="65" spans="1:22" customFormat="1" ht="33.75" x14ac:dyDescent="0.25">
      <c r="A65" s="11">
        <f>IF(E65&lt;&gt;"",COUNTA(E$4:E65),"")</f>
        <v>52</v>
      </c>
      <c r="B65" s="12" t="s">
        <v>84</v>
      </c>
      <c r="C65" s="13" t="s">
        <v>26</v>
      </c>
      <c r="D65" s="21">
        <v>5</v>
      </c>
      <c r="E65" s="1" t="s">
        <v>10</v>
      </c>
      <c r="U65" s="10"/>
      <c r="V65" s="10"/>
    </row>
    <row r="66" spans="1:22" customFormat="1" ht="33.75" x14ac:dyDescent="0.25">
      <c r="A66" s="11">
        <f>IF(E66&lt;&gt;"",COUNTA(E$4:E66),"")</f>
        <v>53</v>
      </c>
      <c r="B66" s="12" t="s">
        <v>85</v>
      </c>
      <c r="C66" s="13" t="s">
        <v>26</v>
      </c>
      <c r="D66" s="21">
        <v>4</v>
      </c>
      <c r="E66" s="1" t="s">
        <v>10</v>
      </c>
      <c r="U66" s="10"/>
      <c r="V66" s="10"/>
    </row>
    <row r="67" spans="1:22" customFormat="1" ht="33.75" x14ac:dyDescent="0.25">
      <c r="A67" s="11">
        <f>IF(E67&lt;&gt;"",COUNTA(E$4:E67),"")</f>
        <v>54</v>
      </c>
      <c r="B67" s="12" t="s">
        <v>86</v>
      </c>
      <c r="C67" s="13" t="s">
        <v>26</v>
      </c>
      <c r="D67" s="21">
        <v>4</v>
      </c>
      <c r="E67" s="1" t="s">
        <v>10</v>
      </c>
      <c r="U67" s="10"/>
      <c r="V67" s="10"/>
    </row>
    <row r="68" spans="1:22" customFormat="1" ht="15" x14ac:dyDescent="0.25">
      <c r="A68" s="26" t="s">
        <v>96</v>
      </c>
      <c r="B68" s="27"/>
      <c r="C68" s="27"/>
      <c r="D68" s="28"/>
      <c r="U68" s="10"/>
      <c r="V68" s="10" t="s">
        <v>87</v>
      </c>
    </row>
    <row r="69" spans="1:22" customFormat="1" ht="33.75" x14ac:dyDescent="0.25">
      <c r="A69" s="11">
        <f>IF(E69&lt;&gt;"",COUNTA(E$4:E69),"")</f>
        <v>55</v>
      </c>
      <c r="B69" s="12" t="s">
        <v>89</v>
      </c>
      <c r="C69" s="13" t="s">
        <v>80</v>
      </c>
      <c r="D69" s="21">
        <v>8</v>
      </c>
      <c r="E69" s="1" t="s">
        <v>10</v>
      </c>
      <c r="U69" s="10"/>
      <c r="V69" s="10"/>
    </row>
    <row r="70" spans="1:22" customFormat="1" ht="22.5" x14ac:dyDescent="0.25">
      <c r="A70" s="11">
        <f>IF(E70&lt;&gt;"",COUNTA(E$4:E70),"")</f>
        <v>56</v>
      </c>
      <c r="B70" s="12" t="s">
        <v>90</v>
      </c>
      <c r="C70" s="13" t="s">
        <v>80</v>
      </c>
      <c r="D70" s="21">
        <v>8</v>
      </c>
      <c r="E70" s="1" t="s">
        <v>10</v>
      </c>
      <c r="U70" s="10"/>
      <c r="V70" s="10"/>
    </row>
    <row r="71" spans="1:22" customFormat="1" ht="13.5" customHeight="1" x14ac:dyDescent="0.25">
      <c r="A71" s="26" t="s">
        <v>94</v>
      </c>
      <c r="B71" s="27"/>
      <c r="C71" s="27"/>
      <c r="D71" s="28"/>
    </row>
    <row r="72" spans="1:22" customFormat="1" ht="22.5" x14ac:dyDescent="0.25">
      <c r="A72" s="11">
        <f>IF(E72&lt;&gt;"",COUNTA(E$4:E72),"")</f>
        <v>57</v>
      </c>
      <c r="B72" s="12" t="s">
        <v>29</v>
      </c>
      <c r="C72" s="13" t="s">
        <v>30</v>
      </c>
      <c r="D72" s="21">
        <v>12</v>
      </c>
      <c r="E72" s="1" t="s">
        <v>10</v>
      </c>
      <c r="U72" s="10"/>
      <c r="V72" s="10"/>
    </row>
    <row r="73" spans="1:22" customFormat="1" ht="22.5" x14ac:dyDescent="0.25">
      <c r="A73" s="11">
        <f>IF(E73&lt;&gt;"",COUNTA(E$4:E73),"")</f>
        <v>58</v>
      </c>
      <c r="B73" s="12" t="s">
        <v>31</v>
      </c>
      <c r="C73" s="13" t="s">
        <v>30</v>
      </c>
      <c r="D73" s="21">
        <v>4</v>
      </c>
      <c r="E73" s="1" t="s">
        <v>10</v>
      </c>
      <c r="U73" s="10"/>
      <c r="V73" s="10"/>
    </row>
    <row r="74" spans="1:22" customFormat="1" ht="22.5" x14ac:dyDescent="0.25">
      <c r="A74" s="11">
        <f>IF(E74&lt;&gt;"",COUNTA(E$4:E74),"")</f>
        <v>59</v>
      </c>
      <c r="B74" s="12" t="s">
        <v>32</v>
      </c>
      <c r="C74" s="13" t="s">
        <v>30</v>
      </c>
      <c r="D74" s="21">
        <v>4</v>
      </c>
      <c r="E74" s="1" t="s">
        <v>10</v>
      </c>
      <c r="U74" s="10"/>
      <c r="V74" s="10"/>
    </row>
    <row r="75" spans="1:22" customFormat="1" ht="22.5" x14ac:dyDescent="0.25">
      <c r="A75" s="11">
        <f>IF(E75&lt;&gt;"",COUNTA(E$4:E75),"")</f>
        <v>60</v>
      </c>
      <c r="B75" s="12" t="s">
        <v>33</v>
      </c>
      <c r="C75" s="13" t="s">
        <v>30</v>
      </c>
      <c r="D75" s="21">
        <v>4</v>
      </c>
      <c r="E75" s="1" t="s">
        <v>10</v>
      </c>
      <c r="U75" s="10"/>
      <c r="V75" s="10"/>
    </row>
    <row r="76" spans="1:22" customFormat="1" ht="22.5" x14ac:dyDescent="0.25">
      <c r="A76" s="11">
        <f>IF(E76&lt;&gt;"",COUNTA(E$4:E76),"")</f>
        <v>61</v>
      </c>
      <c r="B76" s="12" t="s">
        <v>34</v>
      </c>
      <c r="C76" s="13" t="s">
        <v>26</v>
      </c>
      <c r="D76" s="21">
        <v>28</v>
      </c>
      <c r="E76" s="1" t="s">
        <v>10</v>
      </c>
      <c r="U76" s="10"/>
      <c r="V76" s="10"/>
    </row>
    <row r="77" spans="1:22" customFormat="1" ht="15" x14ac:dyDescent="0.25">
      <c r="A77" s="11">
        <f>IF(E77&lt;&gt;"",COUNTA(E$4:E77),"")</f>
        <v>62</v>
      </c>
      <c r="B77" s="12" t="s">
        <v>35</v>
      </c>
      <c r="C77" s="13" t="s">
        <v>26</v>
      </c>
      <c r="D77" s="21">
        <v>4</v>
      </c>
      <c r="E77" s="1" t="s">
        <v>10</v>
      </c>
      <c r="U77" s="10"/>
      <c r="V77" s="10"/>
    </row>
    <row r="78" spans="1:22" customFormat="1" ht="15" x14ac:dyDescent="0.25">
      <c r="A78" s="11">
        <f>IF(E78&lt;&gt;"",COUNTA(E$4:E78),"")</f>
        <v>63</v>
      </c>
      <c r="B78" s="12" t="s">
        <v>36</v>
      </c>
      <c r="C78" s="13" t="s">
        <v>11</v>
      </c>
      <c r="D78" s="18">
        <v>0.24460000000000001</v>
      </c>
      <c r="E78" s="1" t="s">
        <v>10</v>
      </c>
      <c r="U78" s="10"/>
      <c r="V78" s="10"/>
    </row>
    <row r="79" spans="1:22" customFormat="1" ht="15" x14ac:dyDescent="0.25">
      <c r="A79" s="11">
        <f>IF(E79&lt;&gt;"",COUNTA(E$4:E79),"")</f>
        <v>64</v>
      </c>
      <c r="B79" s="12" t="s">
        <v>37</v>
      </c>
      <c r="C79" s="13" t="s">
        <v>11</v>
      </c>
      <c r="D79" s="18">
        <v>0.1817</v>
      </c>
      <c r="E79" s="1" t="s">
        <v>10</v>
      </c>
      <c r="U79" s="10"/>
      <c r="V79" s="10"/>
    </row>
    <row r="80" spans="1:22" customFormat="1" ht="15" x14ac:dyDescent="0.25">
      <c r="A80" s="11">
        <f>IF(E80&lt;&gt;"",COUNTA(E$4:E80),"")</f>
        <v>65</v>
      </c>
      <c r="B80" s="12" t="s">
        <v>38</v>
      </c>
      <c r="C80" s="13" t="s">
        <v>39</v>
      </c>
      <c r="D80" s="14">
        <v>0.106</v>
      </c>
      <c r="E80" s="1" t="s">
        <v>10</v>
      </c>
      <c r="U80" s="10"/>
      <c r="V80" s="10"/>
    </row>
    <row r="81" spans="1:22" customFormat="1" ht="15" x14ac:dyDescent="0.25">
      <c r="A81" s="11">
        <f>IF(E81&lt;&gt;"",COUNTA(E$4:E81),"")</f>
        <v>66</v>
      </c>
      <c r="B81" s="12" t="s">
        <v>40</v>
      </c>
      <c r="C81" s="13" t="s">
        <v>39</v>
      </c>
      <c r="D81" s="14">
        <v>0.214</v>
      </c>
      <c r="E81" s="1" t="s">
        <v>10</v>
      </c>
      <c r="U81" s="10"/>
      <c r="V81" s="10"/>
    </row>
    <row r="82" spans="1:22" customFormat="1" ht="15" x14ac:dyDescent="0.25">
      <c r="A82" s="11">
        <f>IF(E82&lt;&gt;"",COUNTA(E$4:E82),"")</f>
        <v>67</v>
      </c>
      <c r="B82" s="12" t="s">
        <v>41</v>
      </c>
      <c r="C82" s="13" t="s">
        <v>39</v>
      </c>
      <c r="D82" s="20">
        <v>0.14000000000000001</v>
      </c>
      <c r="E82" s="1" t="s">
        <v>10</v>
      </c>
      <c r="U82" s="10"/>
      <c r="V82" s="10"/>
    </row>
    <row r="83" spans="1:22" customFormat="1" ht="15" x14ac:dyDescent="0.25">
      <c r="A83" s="11">
        <f>IF(E83&lt;&gt;"",COUNTA(E$4:E83),"")</f>
        <v>68</v>
      </c>
      <c r="B83" s="12" t="s">
        <v>42</v>
      </c>
      <c r="C83" s="13" t="s">
        <v>39</v>
      </c>
      <c r="D83" s="20">
        <v>2.76</v>
      </c>
      <c r="E83" s="1" t="s">
        <v>10</v>
      </c>
      <c r="U83" s="10"/>
      <c r="V83" s="10"/>
    </row>
    <row r="84" spans="1:22" customFormat="1" ht="15" x14ac:dyDescent="0.25">
      <c r="A84" s="11">
        <f>IF(E84&lt;&gt;"",COUNTA(E$4:E84),"")</f>
        <v>69</v>
      </c>
      <c r="B84" s="12" t="s">
        <v>43</v>
      </c>
      <c r="C84" s="13" t="s">
        <v>26</v>
      </c>
      <c r="D84" s="21">
        <v>8</v>
      </c>
      <c r="E84" s="1" t="s">
        <v>10</v>
      </c>
      <c r="U84" s="10"/>
      <c r="V84" s="10"/>
    </row>
    <row r="85" spans="1:22" ht="11.25" customHeight="1" x14ac:dyDescent="0.2">
      <c r="A85" s="26" t="s">
        <v>95</v>
      </c>
      <c r="B85" s="27"/>
      <c r="C85" s="27"/>
      <c r="D85" s="28"/>
    </row>
    <row r="86" spans="1:22" customFormat="1" ht="15" x14ac:dyDescent="0.25">
      <c r="A86" s="11">
        <f>IF(E86&lt;&gt;"",COUNTA(E$4:E86),"")</f>
        <v>70</v>
      </c>
      <c r="B86" s="12" t="s">
        <v>88</v>
      </c>
      <c r="C86" s="13" t="s">
        <v>26</v>
      </c>
      <c r="D86" s="21">
        <v>5</v>
      </c>
      <c r="E86" s="1" t="s">
        <v>10</v>
      </c>
      <c r="U86" s="10"/>
      <c r="V86" s="10"/>
    </row>
  </sheetData>
  <mergeCells count="9">
    <mergeCell ref="A6:D6"/>
    <mergeCell ref="A4:D4"/>
    <mergeCell ref="A68:D68"/>
    <mergeCell ref="A85:D85"/>
    <mergeCell ref="A71:D71"/>
    <mergeCell ref="B7:D7"/>
    <mergeCell ref="B8:D8"/>
    <mergeCell ref="A12:D12"/>
    <mergeCell ref="A13:D13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02-01-05_Площадки скважин</vt:lpstr>
      <vt:lpstr>'Смета 02-01-05_Площадки скважин'!Заголовки_для_печати</vt:lpstr>
      <vt:lpstr>'Смета 02-01-05_Площадки скважин'!Область_печати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2022-10-24T12:13:08Z</cp:lastPrinted>
  <dcterms:created xsi:type="dcterms:W3CDTF">2020-09-30T08:50:27Z</dcterms:created>
  <dcterms:modified xsi:type="dcterms:W3CDTF">2025-12-02T07:25:18Z</dcterms:modified>
</cp:coreProperties>
</file>